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S\Purchasing\Bids_RFP_RFI\FY2025\01-25-001 Autotech Lab Equipment Bid\"/>
    </mc:Choice>
  </mc:AlternateContent>
  <xr:revisionPtr revIDLastSave="0" documentId="13_ncr:1_{F31D8EF2-A873-436D-A0C7-B4054722DEAA}" xr6:coauthVersionLast="47" xr6:coauthVersionMax="47" xr10:uidLastSave="{00000000-0000-0000-0000-000000000000}"/>
  <bookViews>
    <workbookView xWindow="-120" yWindow="-120" windowWidth="29040" windowHeight="15840" xr2:uid="{F509F2AD-A9E6-4489-A7C0-53BFB8577B7A}"/>
  </bookViews>
  <sheets>
    <sheet name="AutoTech Equipment Bid" sheetId="1" r:id="rId1"/>
  </sheets>
  <definedNames>
    <definedName name="_xlnm.Print_Area" localSheetId="0">'AutoTech Equipment Bid'!$A$1:$Q$35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4" i="1"/>
  <c r="G25" i="1"/>
  <c r="G12" i="1"/>
  <c r="G13" i="1"/>
  <c r="G8" i="1"/>
  <c r="G10" i="1"/>
  <c r="G9" i="1"/>
  <c r="G5" i="1"/>
  <c r="G6" i="1"/>
  <c r="G7" i="1"/>
  <c r="G11" i="1"/>
  <c r="G14" i="1"/>
  <c r="G15" i="1"/>
  <c r="G16" i="1"/>
  <c r="G17" i="1"/>
  <c r="G18" i="1"/>
  <c r="G19" i="1"/>
  <c r="G20" i="1"/>
  <c r="G21" i="1"/>
  <c r="G22" i="1"/>
  <c r="G23" i="1"/>
  <c r="G24" i="1"/>
  <c r="G26" i="1"/>
  <c r="G33" i="1"/>
  <c r="G27" i="1"/>
  <c r="G28" i="1"/>
  <c r="G29" i="1"/>
  <c r="G30" i="1"/>
  <c r="G31" i="1"/>
  <c r="G32" i="1"/>
  <c r="G4" i="1"/>
  <c r="G34" i="1" l="1"/>
  <c r="N34" i="1"/>
</calcChain>
</file>

<file path=xl/sharedStrings.xml><?xml version="1.0" encoding="utf-8"?>
<sst xmlns="http://schemas.openxmlformats.org/spreadsheetml/2006/main" count="126" uniqueCount="97">
  <si>
    <t>TYPE</t>
  </si>
  <si>
    <t>MANUFACTURER</t>
  </si>
  <si>
    <t>UNIT COST</t>
  </si>
  <si>
    <t>TOTAL COST</t>
  </si>
  <si>
    <t>LEAD TIME</t>
  </si>
  <si>
    <t>ENGINE STAND 1,000 LB</t>
  </si>
  <si>
    <t>OTC</t>
  </si>
  <si>
    <t>1726 A</t>
  </si>
  <si>
    <t>15</t>
  </si>
  <si>
    <t>ENGINE STAND 2,000 LB</t>
  </si>
  <si>
    <t>1735B</t>
  </si>
  <si>
    <t>BENCH GRINDER AT LABS</t>
  </si>
  <si>
    <t>DEWALT</t>
  </si>
  <si>
    <t>DW758</t>
  </si>
  <si>
    <t>3</t>
  </si>
  <si>
    <t>SHOP PRESS TRANS LAB</t>
  </si>
  <si>
    <t>REDLINE</t>
  </si>
  <si>
    <t>RE50T-A</t>
  </si>
  <si>
    <t>1</t>
  </si>
  <si>
    <t>STRUT MACHINE</t>
  </si>
  <si>
    <t>6637</t>
  </si>
  <si>
    <t>2</t>
  </si>
  <si>
    <t>A/C MACHINE 1</t>
  </si>
  <si>
    <t>ROBINAIR</t>
  </si>
  <si>
    <t>34998</t>
  </si>
  <si>
    <t>A/C MACHINE 2</t>
  </si>
  <si>
    <t>AC1234-9</t>
  </si>
  <si>
    <t>MOTORVAC MACHINES</t>
  </si>
  <si>
    <t>MOTORVAC (MOREPOWER)</t>
  </si>
  <si>
    <t>MCS 245</t>
  </si>
  <si>
    <t>5</t>
  </si>
  <si>
    <t>TRANS FLUSH MACHINES</t>
  </si>
  <si>
    <t>500-1125</t>
  </si>
  <si>
    <t>BRAKE FLUSH MACHINES</t>
  </si>
  <si>
    <t>500-8100</t>
  </si>
  <si>
    <t>POWER STEERING FLUSH MACHINES</t>
  </si>
  <si>
    <t>MPS1000</t>
  </si>
  <si>
    <t>COOLANT FLUSH MACHINE</t>
  </si>
  <si>
    <t>500-5100PD</t>
  </si>
  <si>
    <t>OIL/FLUID WASTE DISPOSAL CADDIES</t>
  </si>
  <si>
    <t>JOHN DOW INDUSTRIES</t>
  </si>
  <si>
    <t>JDI-25HDC</t>
  </si>
  <si>
    <t>6</t>
  </si>
  <si>
    <t>OIL RECYCLING TANK 500 GAL</t>
  </si>
  <si>
    <t>MIDWEST INDUSTRIES</t>
  </si>
  <si>
    <t>RTD-W-CC-500-10-12</t>
  </si>
  <si>
    <t>COOLANT RECYCLING TANK 250 GAL</t>
  </si>
  <si>
    <t>RTD-W-CC-250-10-12</t>
  </si>
  <si>
    <t>ROLL-AROUND INDUCTION HEATER</t>
  </si>
  <si>
    <t>AUTOTRON</t>
  </si>
  <si>
    <t>3300</t>
  </si>
  <si>
    <t>4</t>
  </si>
  <si>
    <t>BATTERY LOAD TESTER</t>
  </si>
  <si>
    <t>E-XTEQ</t>
  </si>
  <si>
    <t>MAXIMUS</t>
  </si>
  <si>
    <t>NITROGEN TIRE FILL MACHINE</t>
  </si>
  <si>
    <t>GWR AUTO</t>
  </si>
  <si>
    <t>PREMIER N2</t>
  </si>
  <si>
    <t>LIQUID STORAGE PAINT FIRE CABINET</t>
  </si>
  <si>
    <t>JAMCO</t>
  </si>
  <si>
    <t>BM60YPQA</t>
  </si>
  <si>
    <t>GAS CYLINDER LOCKER</t>
  </si>
  <si>
    <t>CV102YP</t>
  </si>
  <si>
    <t>DRILL PRESS</t>
  </si>
  <si>
    <t>JET</t>
  </si>
  <si>
    <t>IDP-22</t>
  </si>
  <si>
    <t>VERTICAL MILLING MACHINE</t>
  </si>
  <si>
    <t>JVM-836-1</t>
  </si>
  <si>
    <t>BELT SANDER</t>
  </si>
  <si>
    <t>j-4202A</t>
  </si>
  <si>
    <t>LATHE WITH STAND</t>
  </si>
  <si>
    <t>BDB-929</t>
  </si>
  <si>
    <t>ITEM #</t>
  </si>
  <si>
    <t>BIDDER:</t>
  </si>
  <si>
    <t>DATE:</t>
  </si>
  <si>
    <t>MODEL/PART NUMBER</t>
  </si>
  <si>
    <t>ALTERNATE BID MANUFACTURER*</t>
  </si>
  <si>
    <t>ALTERNATE BID PART NUMBER*</t>
  </si>
  <si>
    <t>*Alternates must meet or exceed the specified item and will only be accepted with Owner's approval.</t>
  </si>
  <si>
    <t>UNIT COUNT</t>
  </si>
  <si>
    <t>TOTAL</t>
  </si>
  <si>
    <t>TIRE MACHINE</t>
  </si>
  <si>
    <t>COATS</t>
  </si>
  <si>
    <t>RC55</t>
  </si>
  <si>
    <t>STRUT COMPRESSORS</t>
  </si>
  <si>
    <t>BRANICK</t>
  </si>
  <si>
    <t>PARTS WASHER</t>
  </si>
  <si>
    <t>ZEP</t>
  </si>
  <si>
    <t>PW00269</t>
  </si>
  <si>
    <t>FLOOR JACKS</t>
  </si>
  <si>
    <t>NAPA LIFTING EQUIPMENT</t>
  </si>
  <si>
    <t>TRANSMISSION JACKS</t>
  </si>
  <si>
    <t>EV BATTERY LIFT TABLE</t>
  </si>
  <si>
    <t>POWERLINE</t>
  </si>
  <si>
    <t>ELT-3300L</t>
  </si>
  <si>
    <t>INSTALLATION
Y/N</t>
  </si>
  <si>
    <t>TRAINING
Y/N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</si>
</sst>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i/>
      <sz val="11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/>
    <xf numFmtId="0" fontId="0" fillId="0" borderId="0" xfId="0" applyFont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4" fontId="0" fillId="0" borderId="1" xfId="1" applyFont="1" applyFill="1" applyBorder="1"/>
    <xf numFmtId="0" fontId="0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44" fontId="0" fillId="2" borderId="1" xfId="1" applyFont="1" applyFill="1" applyBorder="1"/>
    <xf numFmtId="0" fontId="0" fillId="0" borderId="4" xfId="0" applyFont="1" applyBorder="1"/>
    <xf numFmtId="44" fontId="0" fillId="0" borderId="5" xfId="1" applyFont="1" applyFill="1" applyBorder="1"/>
    <xf numFmtId="0" fontId="0" fillId="0" borderId="6" xfId="0" applyFont="1" applyBorder="1"/>
    <xf numFmtId="0" fontId="0" fillId="0" borderId="4" xfId="0" applyFont="1" applyFill="1" applyBorder="1"/>
    <xf numFmtId="44" fontId="2" fillId="2" borderId="2" xfId="0" applyNumberFormat="1" applyFont="1" applyFill="1" applyBorder="1"/>
    <xf numFmtId="44" fontId="2" fillId="0" borderId="2" xfId="0" applyNumberFormat="1" applyFont="1" applyBorder="1"/>
    <xf numFmtId="0" fontId="4" fillId="0" borderId="1" xfId="0" applyFont="1" applyFill="1" applyBorder="1"/>
    <xf numFmtId="14" fontId="0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0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Font="1" applyBorder="1" applyAlignment="1" applyProtection="1">
      <alignment horizontal="center"/>
    </xf>
    <xf numFmtId="0" fontId="0" fillId="0" borderId="1" xfId="0" applyFont="1" applyBorder="1" applyProtection="1"/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0" fontId="0" fillId="0" borderId="1" xfId="0" applyNumberFormat="1" applyFont="1" applyFill="1" applyBorder="1" applyAlignment="1" applyProtection="1">
      <alignment horizontal="center"/>
    </xf>
    <xf numFmtId="44" fontId="0" fillId="0" borderId="1" xfId="1" applyFont="1" applyFill="1" applyBorder="1" applyProtection="1">
      <protection locked="0"/>
    </xf>
    <xf numFmtId="44" fontId="0" fillId="0" borderId="1" xfId="1" applyFont="1" applyFill="1" applyBorder="1" applyAlignment="1" applyProtection="1">
      <alignment horizontal="center"/>
      <protection locked="0"/>
    </xf>
    <xf numFmtId="44" fontId="0" fillId="2" borderId="1" xfId="1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4" fontId="0" fillId="2" borderId="1" xfId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44" fontId="0" fillId="2" borderId="1" xfId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14" fontId="2" fillId="0" borderId="2" xfId="0" applyNumberFormat="1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FD2C1-61BE-4765-9C57-DA89DEF297E8}">
  <sheetPr>
    <pageSetUpPr fitToPage="1"/>
  </sheetPr>
  <dimension ref="A1:Q35"/>
  <sheetViews>
    <sheetView tabSelected="1" workbookViewId="0">
      <selection activeCell="C1" sqref="C1"/>
    </sheetView>
  </sheetViews>
  <sheetFormatPr defaultColWidth="8.85546875" defaultRowHeight="24" customHeight="1" x14ac:dyDescent="0.25"/>
  <cols>
    <col min="1" max="1" width="7.7109375" style="2" bestFit="1" customWidth="1"/>
    <col min="2" max="2" width="34.42578125" style="1" bestFit="1" customWidth="1"/>
    <col min="3" max="3" width="25.7109375" style="1" bestFit="1" customWidth="1"/>
    <col min="4" max="4" width="21.140625" style="1" bestFit="1" customWidth="1"/>
    <col min="5" max="5" width="7.42578125" style="1" bestFit="1" customWidth="1"/>
    <col min="6" max="6" width="15.28515625" style="1" customWidth="1"/>
    <col min="7" max="7" width="17" style="1" customWidth="1"/>
    <col min="8" max="8" width="12.28515625" style="1" customWidth="1"/>
    <col min="9" max="10" width="12.28515625" style="2" customWidth="1"/>
    <col min="11" max="11" width="24.140625" style="4" customWidth="1"/>
    <col min="12" max="12" width="21.7109375" style="4" customWidth="1"/>
    <col min="13" max="13" width="15.28515625" style="1" customWidth="1"/>
    <col min="14" max="14" width="17" style="1" customWidth="1"/>
    <col min="15" max="15" width="12.28515625" style="1" customWidth="1"/>
    <col min="16" max="17" width="12.28515625" style="2" customWidth="1"/>
    <col min="18" max="16384" width="8.85546875" style="1"/>
  </cols>
  <sheetData>
    <row r="1" spans="1:17" ht="24" customHeight="1" thickBot="1" x14ac:dyDescent="0.3">
      <c r="A1" s="27" t="s">
        <v>73</v>
      </c>
      <c r="B1" s="53"/>
      <c r="C1" s="28" t="s">
        <v>74</v>
      </c>
      <c r="D1" s="54"/>
      <c r="E1" s="16"/>
      <c r="F1" s="7"/>
      <c r="G1" s="7"/>
      <c r="H1" s="7"/>
      <c r="I1" s="10"/>
      <c r="J1" s="10"/>
      <c r="K1" s="8"/>
      <c r="L1" s="8"/>
      <c r="M1" s="7"/>
      <c r="N1" s="7"/>
      <c r="O1" s="7"/>
      <c r="P1" s="10"/>
      <c r="Q1" s="10"/>
    </row>
    <row r="2" spans="1:17" ht="10.15" customHeight="1" x14ac:dyDescent="0.25">
      <c r="A2" s="23"/>
      <c r="B2" s="18"/>
      <c r="C2" s="7"/>
      <c r="D2" s="18"/>
      <c r="E2" s="7"/>
      <c r="F2" s="7"/>
      <c r="G2" s="7"/>
      <c r="H2" s="7"/>
      <c r="I2" s="10"/>
      <c r="J2" s="10"/>
      <c r="K2" s="8"/>
      <c r="L2" s="8"/>
      <c r="M2" s="7"/>
      <c r="N2" s="7"/>
      <c r="O2" s="7"/>
      <c r="P2" s="10"/>
      <c r="Q2" s="10"/>
    </row>
    <row r="3" spans="1:17" ht="30" x14ac:dyDescent="0.25">
      <c r="A3" s="9" t="s">
        <v>72</v>
      </c>
      <c r="B3" s="5" t="s">
        <v>0</v>
      </c>
      <c r="C3" s="5" t="s">
        <v>1</v>
      </c>
      <c r="D3" s="5" t="s">
        <v>75</v>
      </c>
      <c r="E3" s="24" t="s">
        <v>79</v>
      </c>
      <c r="F3" s="5" t="s">
        <v>2</v>
      </c>
      <c r="G3" s="5" t="s">
        <v>3</v>
      </c>
      <c r="H3" s="5" t="s">
        <v>4</v>
      </c>
      <c r="I3" s="30" t="s">
        <v>95</v>
      </c>
      <c r="J3" s="24" t="s">
        <v>96</v>
      </c>
      <c r="K3" s="13" t="s">
        <v>76</v>
      </c>
      <c r="L3" s="13" t="s">
        <v>77</v>
      </c>
      <c r="M3" s="14" t="s">
        <v>2</v>
      </c>
      <c r="N3" s="14" t="s">
        <v>3</v>
      </c>
      <c r="O3" s="14" t="s">
        <v>4</v>
      </c>
      <c r="P3" s="31" t="s">
        <v>95</v>
      </c>
      <c r="Q3" s="32" t="s">
        <v>96</v>
      </c>
    </row>
    <row r="4" spans="1:17" ht="24" customHeight="1" x14ac:dyDescent="0.25">
      <c r="A4" s="33">
        <v>1</v>
      </c>
      <c r="B4" s="34" t="s">
        <v>5</v>
      </c>
      <c r="C4" s="34" t="s">
        <v>6</v>
      </c>
      <c r="D4" s="34" t="s">
        <v>7</v>
      </c>
      <c r="E4" s="33" t="s">
        <v>8</v>
      </c>
      <c r="F4" s="40"/>
      <c r="G4" s="11">
        <f>F4*E4</f>
        <v>0</v>
      </c>
      <c r="H4" s="40"/>
      <c r="I4" s="41"/>
      <c r="J4" s="41"/>
      <c r="K4" s="42"/>
      <c r="L4" s="43"/>
      <c r="M4" s="44"/>
      <c r="N4" s="15">
        <f>E4*M4</f>
        <v>0</v>
      </c>
      <c r="O4" s="44"/>
      <c r="P4" s="50"/>
      <c r="Q4" s="50"/>
    </row>
    <row r="5" spans="1:17" ht="24" customHeight="1" x14ac:dyDescent="0.25">
      <c r="A5" s="33">
        <v>2</v>
      </c>
      <c r="B5" s="34" t="s">
        <v>9</v>
      </c>
      <c r="C5" s="34" t="s">
        <v>6</v>
      </c>
      <c r="D5" s="34" t="s">
        <v>10</v>
      </c>
      <c r="E5" s="33" t="s">
        <v>8</v>
      </c>
      <c r="F5" s="40"/>
      <c r="G5" s="11">
        <f t="shared" ref="G5:G32" si="0">F5*E5</f>
        <v>0</v>
      </c>
      <c r="H5" s="40"/>
      <c r="I5" s="41"/>
      <c r="J5" s="41"/>
      <c r="K5" s="42"/>
      <c r="L5" s="43"/>
      <c r="M5" s="44"/>
      <c r="N5" s="15">
        <f t="shared" ref="N5:N33" si="1">E5*M5</f>
        <v>0</v>
      </c>
      <c r="O5" s="44"/>
      <c r="P5" s="50"/>
      <c r="Q5" s="50"/>
    </row>
    <row r="6" spans="1:17" ht="24" customHeight="1" x14ac:dyDescent="0.25">
      <c r="A6" s="33">
        <v>3</v>
      </c>
      <c r="B6" s="34" t="s">
        <v>11</v>
      </c>
      <c r="C6" s="34" t="s">
        <v>12</v>
      </c>
      <c r="D6" s="34" t="s">
        <v>13</v>
      </c>
      <c r="E6" s="33">
        <v>14</v>
      </c>
      <c r="F6" s="40"/>
      <c r="G6" s="11">
        <f t="shared" si="0"/>
        <v>0</v>
      </c>
      <c r="H6" s="40"/>
      <c r="I6" s="41"/>
      <c r="J6" s="41"/>
      <c r="K6" s="42"/>
      <c r="L6" s="43"/>
      <c r="M6" s="44"/>
      <c r="N6" s="15">
        <f t="shared" si="1"/>
        <v>0</v>
      </c>
      <c r="O6" s="44"/>
      <c r="P6" s="50"/>
      <c r="Q6" s="50"/>
    </row>
    <row r="7" spans="1:17" s="3" customFormat="1" ht="24" customHeight="1" x14ac:dyDescent="0.25">
      <c r="A7" s="33">
        <v>4</v>
      </c>
      <c r="B7" s="35" t="s">
        <v>15</v>
      </c>
      <c r="C7" s="35" t="s">
        <v>16</v>
      </c>
      <c r="D7" s="35" t="s">
        <v>17</v>
      </c>
      <c r="E7" s="36" t="s">
        <v>18</v>
      </c>
      <c r="F7" s="40"/>
      <c r="G7" s="11">
        <f t="shared" si="0"/>
        <v>0</v>
      </c>
      <c r="H7" s="40"/>
      <c r="I7" s="41"/>
      <c r="J7" s="41"/>
      <c r="K7" s="42"/>
      <c r="L7" s="42"/>
      <c r="M7" s="44"/>
      <c r="N7" s="15">
        <f t="shared" si="1"/>
        <v>0</v>
      </c>
      <c r="O7" s="44"/>
      <c r="P7" s="50"/>
      <c r="Q7" s="50"/>
    </row>
    <row r="8" spans="1:17" s="3" customFormat="1" ht="24" customHeight="1" x14ac:dyDescent="0.25">
      <c r="A8" s="33">
        <v>5</v>
      </c>
      <c r="B8" s="35" t="s">
        <v>86</v>
      </c>
      <c r="C8" s="35" t="s">
        <v>87</v>
      </c>
      <c r="D8" s="35" t="s">
        <v>88</v>
      </c>
      <c r="E8" s="36">
        <v>5</v>
      </c>
      <c r="F8" s="40"/>
      <c r="G8" s="11">
        <f t="shared" si="0"/>
        <v>0</v>
      </c>
      <c r="H8" s="40"/>
      <c r="I8" s="41"/>
      <c r="J8" s="41"/>
      <c r="K8" s="42"/>
      <c r="L8" s="42"/>
      <c r="M8" s="44"/>
      <c r="N8" s="15">
        <f t="shared" si="1"/>
        <v>0</v>
      </c>
      <c r="O8" s="44"/>
      <c r="P8" s="50"/>
      <c r="Q8" s="50"/>
    </row>
    <row r="9" spans="1:17" s="3" customFormat="1" ht="24" customHeight="1" x14ac:dyDescent="0.25">
      <c r="A9" s="33">
        <v>6</v>
      </c>
      <c r="B9" s="35" t="s">
        <v>81</v>
      </c>
      <c r="C9" s="35" t="s">
        <v>82</v>
      </c>
      <c r="D9" s="35" t="s">
        <v>83</v>
      </c>
      <c r="E9" s="36">
        <v>1</v>
      </c>
      <c r="F9" s="40"/>
      <c r="G9" s="11">
        <f t="shared" si="0"/>
        <v>0</v>
      </c>
      <c r="H9" s="40"/>
      <c r="I9" s="41"/>
      <c r="J9" s="41"/>
      <c r="K9" s="42"/>
      <c r="L9" s="42"/>
      <c r="M9" s="44"/>
      <c r="N9" s="15">
        <f t="shared" si="1"/>
        <v>0</v>
      </c>
      <c r="O9" s="44"/>
      <c r="P9" s="50"/>
      <c r="Q9" s="50"/>
    </row>
    <row r="10" spans="1:17" s="3" customFormat="1" ht="24" customHeight="1" x14ac:dyDescent="0.25">
      <c r="A10" s="33">
        <v>7</v>
      </c>
      <c r="B10" s="35" t="s">
        <v>84</v>
      </c>
      <c r="C10" s="35" t="s">
        <v>85</v>
      </c>
      <c r="D10" s="37">
        <v>7600</v>
      </c>
      <c r="E10" s="36">
        <v>2</v>
      </c>
      <c r="F10" s="40"/>
      <c r="G10" s="11">
        <f t="shared" si="0"/>
        <v>0</v>
      </c>
      <c r="H10" s="40"/>
      <c r="I10" s="41"/>
      <c r="J10" s="41"/>
      <c r="K10" s="42"/>
      <c r="L10" s="42"/>
      <c r="M10" s="44"/>
      <c r="N10" s="15">
        <f t="shared" si="1"/>
        <v>0</v>
      </c>
      <c r="O10" s="44"/>
      <c r="P10" s="50"/>
      <c r="Q10" s="50"/>
    </row>
    <row r="11" spans="1:17" ht="24" customHeight="1" x14ac:dyDescent="0.25">
      <c r="A11" s="33">
        <v>8</v>
      </c>
      <c r="B11" s="34" t="s">
        <v>19</v>
      </c>
      <c r="C11" s="34" t="s">
        <v>6</v>
      </c>
      <c r="D11" s="34" t="s">
        <v>20</v>
      </c>
      <c r="E11" s="33" t="s">
        <v>21</v>
      </c>
      <c r="F11" s="40"/>
      <c r="G11" s="11">
        <f t="shared" si="0"/>
        <v>0</v>
      </c>
      <c r="H11" s="40"/>
      <c r="I11" s="41"/>
      <c r="J11" s="41"/>
      <c r="K11" s="42"/>
      <c r="L11" s="43"/>
      <c r="M11" s="44"/>
      <c r="N11" s="15">
        <f t="shared" si="1"/>
        <v>0</v>
      </c>
      <c r="O11" s="44"/>
      <c r="P11" s="50"/>
      <c r="Q11" s="50"/>
    </row>
    <row r="12" spans="1:17" ht="24" customHeight="1" x14ac:dyDescent="0.25">
      <c r="A12" s="33">
        <v>9</v>
      </c>
      <c r="B12" s="34" t="s">
        <v>89</v>
      </c>
      <c r="C12" s="34" t="s">
        <v>90</v>
      </c>
      <c r="D12" s="38">
        <v>7916420</v>
      </c>
      <c r="E12" s="33">
        <v>8</v>
      </c>
      <c r="F12" s="40"/>
      <c r="G12" s="11">
        <f t="shared" si="0"/>
        <v>0</v>
      </c>
      <c r="H12" s="40"/>
      <c r="I12" s="41"/>
      <c r="J12" s="41"/>
      <c r="K12" s="42"/>
      <c r="L12" s="43"/>
      <c r="M12" s="44"/>
      <c r="N12" s="15">
        <f t="shared" si="1"/>
        <v>0</v>
      </c>
      <c r="O12" s="44"/>
      <c r="P12" s="50"/>
      <c r="Q12" s="50"/>
    </row>
    <row r="13" spans="1:17" ht="24" customHeight="1" x14ac:dyDescent="0.25">
      <c r="A13" s="33">
        <v>10</v>
      </c>
      <c r="B13" s="34" t="s">
        <v>91</v>
      </c>
      <c r="C13" s="34" t="s">
        <v>90</v>
      </c>
      <c r="D13" s="38">
        <v>7917200</v>
      </c>
      <c r="E13" s="33">
        <v>3</v>
      </c>
      <c r="F13" s="40"/>
      <c r="G13" s="11">
        <f t="shared" si="0"/>
        <v>0</v>
      </c>
      <c r="H13" s="40"/>
      <c r="I13" s="41"/>
      <c r="J13" s="41"/>
      <c r="K13" s="42"/>
      <c r="L13" s="43"/>
      <c r="M13" s="44"/>
      <c r="N13" s="15">
        <f t="shared" si="1"/>
        <v>0</v>
      </c>
      <c r="O13" s="44"/>
      <c r="P13" s="50"/>
      <c r="Q13" s="50"/>
    </row>
    <row r="14" spans="1:17" ht="24" customHeight="1" x14ac:dyDescent="0.25">
      <c r="A14" s="33">
        <v>11</v>
      </c>
      <c r="B14" s="34" t="s">
        <v>22</v>
      </c>
      <c r="C14" s="34" t="s">
        <v>23</v>
      </c>
      <c r="D14" s="34" t="s">
        <v>24</v>
      </c>
      <c r="E14" s="33">
        <v>6</v>
      </c>
      <c r="F14" s="40"/>
      <c r="G14" s="11">
        <f t="shared" si="0"/>
        <v>0</v>
      </c>
      <c r="H14" s="40"/>
      <c r="I14" s="41"/>
      <c r="J14" s="41"/>
      <c r="K14" s="42"/>
      <c r="L14" s="43"/>
      <c r="M14" s="44"/>
      <c r="N14" s="15">
        <f t="shared" si="1"/>
        <v>0</v>
      </c>
      <c r="O14" s="44"/>
      <c r="P14" s="50"/>
      <c r="Q14" s="50"/>
    </row>
    <row r="15" spans="1:17" ht="24" customHeight="1" x14ac:dyDescent="0.25">
      <c r="A15" s="33">
        <v>12</v>
      </c>
      <c r="B15" s="34" t="s">
        <v>25</v>
      </c>
      <c r="C15" s="34" t="s">
        <v>23</v>
      </c>
      <c r="D15" s="34" t="s">
        <v>26</v>
      </c>
      <c r="E15" s="33">
        <v>2</v>
      </c>
      <c r="F15" s="40"/>
      <c r="G15" s="11">
        <f t="shared" si="0"/>
        <v>0</v>
      </c>
      <c r="H15" s="40"/>
      <c r="I15" s="41"/>
      <c r="J15" s="41"/>
      <c r="K15" s="42"/>
      <c r="L15" s="43"/>
      <c r="M15" s="44"/>
      <c r="N15" s="15">
        <f t="shared" si="1"/>
        <v>0</v>
      </c>
      <c r="O15" s="44"/>
      <c r="P15" s="50"/>
      <c r="Q15" s="50"/>
    </row>
    <row r="16" spans="1:17" s="3" customFormat="1" ht="24" customHeight="1" x14ac:dyDescent="0.25">
      <c r="A16" s="33">
        <v>13</v>
      </c>
      <c r="B16" s="35" t="s">
        <v>27</v>
      </c>
      <c r="C16" s="35" t="s">
        <v>28</v>
      </c>
      <c r="D16" s="35" t="s">
        <v>29</v>
      </c>
      <c r="E16" s="36" t="s">
        <v>30</v>
      </c>
      <c r="F16" s="40"/>
      <c r="G16" s="11">
        <f t="shared" si="0"/>
        <v>0</v>
      </c>
      <c r="H16" s="40"/>
      <c r="I16" s="41"/>
      <c r="J16" s="41"/>
      <c r="K16" s="42"/>
      <c r="L16" s="45"/>
      <c r="M16" s="44"/>
      <c r="N16" s="15">
        <f t="shared" si="1"/>
        <v>0</v>
      </c>
      <c r="O16" s="44"/>
      <c r="P16" s="50"/>
      <c r="Q16" s="50"/>
    </row>
    <row r="17" spans="1:17" ht="24" customHeight="1" x14ac:dyDescent="0.25">
      <c r="A17" s="33">
        <v>14</v>
      </c>
      <c r="B17" s="34" t="s">
        <v>31</v>
      </c>
      <c r="C17" s="34" t="s">
        <v>28</v>
      </c>
      <c r="D17" s="34" t="s">
        <v>32</v>
      </c>
      <c r="E17" s="33" t="s">
        <v>14</v>
      </c>
      <c r="F17" s="40"/>
      <c r="G17" s="11">
        <f t="shared" si="0"/>
        <v>0</v>
      </c>
      <c r="H17" s="40"/>
      <c r="I17" s="41"/>
      <c r="J17" s="41"/>
      <c r="K17" s="42"/>
      <c r="L17" s="43"/>
      <c r="M17" s="44"/>
      <c r="N17" s="15">
        <f t="shared" si="1"/>
        <v>0</v>
      </c>
      <c r="O17" s="44"/>
      <c r="P17" s="50"/>
      <c r="Q17" s="50"/>
    </row>
    <row r="18" spans="1:17" s="3" customFormat="1" ht="24" customHeight="1" x14ac:dyDescent="0.25">
      <c r="A18" s="33">
        <v>15</v>
      </c>
      <c r="B18" s="35" t="s">
        <v>33</v>
      </c>
      <c r="C18" s="35" t="s">
        <v>28</v>
      </c>
      <c r="D18" s="35" t="s">
        <v>34</v>
      </c>
      <c r="E18" s="36" t="s">
        <v>14</v>
      </c>
      <c r="F18" s="40"/>
      <c r="G18" s="11">
        <f t="shared" si="0"/>
        <v>0</v>
      </c>
      <c r="H18" s="40"/>
      <c r="I18" s="41"/>
      <c r="J18" s="41"/>
      <c r="K18" s="42"/>
      <c r="L18" s="45"/>
      <c r="M18" s="44"/>
      <c r="N18" s="15">
        <f t="shared" si="1"/>
        <v>0</v>
      </c>
      <c r="O18" s="44"/>
      <c r="P18" s="50"/>
      <c r="Q18" s="50"/>
    </row>
    <row r="19" spans="1:17" s="3" customFormat="1" ht="24" customHeight="1" x14ac:dyDescent="0.25">
      <c r="A19" s="33">
        <v>16</v>
      </c>
      <c r="B19" s="35" t="s">
        <v>35</v>
      </c>
      <c r="C19" s="35" t="s">
        <v>28</v>
      </c>
      <c r="D19" s="35" t="s">
        <v>36</v>
      </c>
      <c r="E19" s="36" t="s">
        <v>14</v>
      </c>
      <c r="F19" s="40"/>
      <c r="G19" s="11">
        <f t="shared" si="0"/>
        <v>0</v>
      </c>
      <c r="H19" s="40"/>
      <c r="I19" s="41"/>
      <c r="J19" s="41"/>
      <c r="K19" s="42"/>
      <c r="L19" s="45"/>
      <c r="M19" s="44"/>
      <c r="N19" s="15">
        <f t="shared" si="1"/>
        <v>0</v>
      </c>
      <c r="O19" s="44"/>
      <c r="P19" s="50"/>
      <c r="Q19" s="50"/>
    </row>
    <row r="20" spans="1:17" ht="24" customHeight="1" x14ac:dyDescent="0.25">
      <c r="A20" s="33">
        <v>17</v>
      </c>
      <c r="B20" s="34" t="s">
        <v>37</v>
      </c>
      <c r="C20" s="34" t="s">
        <v>28</v>
      </c>
      <c r="D20" s="34" t="s">
        <v>38</v>
      </c>
      <c r="E20" s="33" t="s">
        <v>14</v>
      </c>
      <c r="F20" s="40"/>
      <c r="G20" s="11">
        <f t="shared" si="0"/>
        <v>0</v>
      </c>
      <c r="H20" s="46"/>
      <c r="I20" s="47"/>
      <c r="J20" s="47"/>
      <c r="K20" s="45"/>
      <c r="L20" s="43"/>
      <c r="M20" s="44"/>
      <c r="N20" s="15">
        <f t="shared" si="1"/>
        <v>0</v>
      </c>
      <c r="O20" s="51"/>
      <c r="P20" s="52"/>
      <c r="Q20" s="52"/>
    </row>
    <row r="21" spans="1:17" ht="24" customHeight="1" x14ac:dyDescent="0.25">
      <c r="A21" s="33">
        <v>18</v>
      </c>
      <c r="B21" s="34" t="s">
        <v>39</v>
      </c>
      <c r="C21" s="34" t="s">
        <v>40</v>
      </c>
      <c r="D21" s="34" t="s">
        <v>41</v>
      </c>
      <c r="E21" s="33" t="s">
        <v>42</v>
      </c>
      <c r="F21" s="40"/>
      <c r="G21" s="11">
        <f t="shared" si="0"/>
        <v>0</v>
      </c>
      <c r="H21" s="46"/>
      <c r="I21" s="47"/>
      <c r="J21" s="47"/>
      <c r="K21" s="45"/>
      <c r="L21" s="43"/>
      <c r="M21" s="44"/>
      <c r="N21" s="15">
        <f t="shared" si="1"/>
        <v>0</v>
      </c>
      <c r="O21" s="51"/>
      <c r="P21" s="52"/>
      <c r="Q21" s="52"/>
    </row>
    <row r="22" spans="1:17" ht="24" customHeight="1" x14ac:dyDescent="0.25">
      <c r="A22" s="33">
        <v>19</v>
      </c>
      <c r="B22" s="34" t="s">
        <v>43</v>
      </c>
      <c r="C22" s="34" t="s">
        <v>44</v>
      </c>
      <c r="D22" s="34" t="s">
        <v>45</v>
      </c>
      <c r="E22" s="33" t="s">
        <v>18</v>
      </c>
      <c r="F22" s="40"/>
      <c r="G22" s="11">
        <f t="shared" si="0"/>
        <v>0</v>
      </c>
      <c r="H22" s="46"/>
      <c r="I22" s="47"/>
      <c r="J22" s="47"/>
      <c r="K22" s="45"/>
      <c r="L22" s="43"/>
      <c r="M22" s="44"/>
      <c r="N22" s="15">
        <f t="shared" si="1"/>
        <v>0</v>
      </c>
      <c r="O22" s="51"/>
      <c r="P22" s="52"/>
      <c r="Q22" s="52"/>
    </row>
    <row r="23" spans="1:17" ht="24" customHeight="1" x14ac:dyDescent="0.25">
      <c r="A23" s="33">
        <v>20</v>
      </c>
      <c r="B23" s="34" t="s">
        <v>46</v>
      </c>
      <c r="C23" s="34" t="s">
        <v>44</v>
      </c>
      <c r="D23" s="34" t="s">
        <v>47</v>
      </c>
      <c r="E23" s="33" t="s">
        <v>18</v>
      </c>
      <c r="F23" s="40"/>
      <c r="G23" s="11">
        <f t="shared" si="0"/>
        <v>0</v>
      </c>
      <c r="H23" s="46"/>
      <c r="I23" s="47"/>
      <c r="J23" s="47"/>
      <c r="K23" s="45"/>
      <c r="L23" s="43"/>
      <c r="M23" s="44"/>
      <c r="N23" s="15">
        <f t="shared" si="1"/>
        <v>0</v>
      </c>
      <c r="O23" s="51"/>
      <c r="P23" s="52"/>
      <c r="Q23" s="52"/>
    </row>
    <row r="24" spans="1:17" s="3" customFormat="1" ht="24" customHeight="1" x14ac:dyDescent="0.25">
      <c r="A24" s="33">
        <v>21</v>
      </c>
      <c r="B24" s="35" t="s">
        <v>48</v>
      </c>
      <c r="C24" s="35" t="s">
        <v>49</v>
      </c>
      <c r="D24" s="35" t="s">
        <v>50</v>
      </c>
      <c r="E24" s="36" t="s">
        <v>51</v>
      </c>
      <c r="F24" s="40"/>
      <c r="G24" s="11">
        <f t="shared" si="0"/>
        <v>0</v>
      </c>
      <c r="H24" s="40"/>
      <c r="I24" s="41"/>
      <c r="J24" s="41"/>
      <c r="K24" s="42"/>
      <c r="L24" s="45"/>
      <c r="M24" s="44"/>
      <c r="N24" s="15">
        <f t="shared" si="1"/>
        <v>0</v>
      </c>
      <c r="O24" s="44"/>
      <c r="P24" s="50"/>
      <c r="Q24" s="50"/>
    </row>
    <row r="25" spans="1:17" s="3" customFormat="1" ht="24" customHeight="1" x14ac:dyDescent="0.25">
      <c r="A25" s="33">
        <v>22</v>
      </c>
      <c r="B25" s="35" t="s">
        <v>92</v>
      </c>
      <c r="C25" s="35" t="s">
        <v>93</v>
      </c>
      <c r="D25" s="35" t="s">
        <v>94</v>
      </c>
      <c r="E25" s="36">
        <v>4</v>
      </c>
      <c r="F25" s="40"/>
      <c r="G25" s="11">
        <f t="shared" si="0"/>
        <v>0</v>
      </c>
      <c r="H25" s="40"/>
      <c r="I25" s="41"/>
      <c r="J25" s="41"/>
      <c r="K25" s="42"/>
      <c r="L25" s="45"/>
      <c r="M25" s="44"/>
      <c r="N25" s="15">
        <f t="shared" si="1"/>
        <v>0</v>
      </c>
      <c r="O25" s="44"/>
      <c r="P25" s="50"/>
      <c r="Q25" s="50"/>
    </row>
    <row r="26" spans="1:17" s="3" customFormat="1" ht="24" customHeight="1" x14ac:dyDescent="0.25">
      <c r="A26" s="33">
        <v>23</v>
      </c>
      <c r="B26" s="35" t="s">
        <v>52</v>
      </c>
      <c r="C26" s="35" t="s">
        <v>53</v>
      </c>
      <c r="D26" s="35" t="s">
        <v>54</v>
      </c>
      <c r="E26" s="36">
        <v>3</v>
      </c>
      <c r="F26" s="40"/>
      <c r="G26" s="11">
        <f t="shared" si="0"/>
        <v>0</v>
      </c>
      <c r="H26" s="40"/>
      <c r="I26" s="41"/>
      <c r="J26" s="41"/>
      <c r="K26" s="42"/>
      <c r="L26" s="45"/>
      <c r="M26" s="44"/>
      <c r="N26" s="15">
        <f t="shared" si="1"/>
        <v>0</v>
      </c>
      <c r="O26" s="44"/>
      <c r="P26" s="50"/>
      <c r="Q26" s="50"/>
    </row>
    <row r="27" spans="1:17" ht="24" customHeight="1" x14ac:dyDescent="0.25">
      <c r="A27" s="33">
        <v>24</v>
      </c>
      <c r="B27" s="34" t="s">
        <v>58</v>
      </c>
      <c r="C27" s="34" t="s">
        <v>59</v>
      </c>
      <c r="D27" s="34" t="s">
        <v>60</v>
      </c>
      <c r="E27" s="33">
        <v>5</v>
      </c>
      <c r="F27" s="40"/>
      <c r="G27" s="11">
        <f t="shared" si="0"/>
        <v>0</v>
      </c>
      <c r="H27" s="46"/>
      <c r="I27" s="47"/>
      <c r="J27" s="47"/>
      <c r="K27" s="45"/>
      <c r="L27" s="43"/>
      <c r="M27" s="44"/>
      <c r="N27" s="15">
        <f t="shared" si="1"/>
        <v>0</v>
      </c>
      <c r="O27" s="51"/>
      <c r="P27" s="52"/>
      <c r="Q27" s="52"/>
    </row>
    <row r="28" spans="1:17" ht="24" customHeight="1" x14ac:dyDescent="0.25">
      <c r="A28" s="33">
        <v>25</v>
      </c>
      <c r="B28" s="34" t="s">
        <v>61</v>
      </c>
      <c r="C28" s="34" t="s">
        <v>59</v>
      </c>
      <c r="D28" s="34" t="s">
        <v>62</v>
      </c>
      <c r="E28" s="33">
        <v>3</v>
      </c>
      <c r="F28" s="40"/>
      <c r="G28" s="11">
        <f t="shared" si="0"/>
        <v>0</v>
      </c>
      <c r="H28" s="46"/>
      <c r="I28" s="47"/>
      <c r="J28" s="47"/>
      <c r="K28" s="45"/>
      <c r="L28" s="43"/>
      <c r="M28" s="44"/>
      <c r="N28" s="15">
        <f t="shared" si="1"/>
        <v>0</v>
      </c>
      <c r="O28" s="51"/>
      <c r="P28" s="52"/>
      <c r="Q28" s="52"/>
    </row>
    <row r="29" spans="1:17" ht="24" customHeight="1" x14ac:dyDescent="0.25">
      <c r="A29" s="33">
        <v>26</v>
      </c>
      <c r="B29" s="34" t="s">
        <v>63</v>
      </c>
      <c r="C29" s="34" t="s">
        <v>64</v>
      </c>
      <c r="D29" s="34" t="s">
        <v>65</v>
      </c>
      <c r="E29" s="33" t="s">
        <v>18</v>
      </c>
      <c r="F29" s="40"/>
      <c r="G29" s="11">
        <f t="shared" si="0"/>
        <v>0</v>
      </c>
      <c r="H29" s="46"/>
      <c r="I29" s="47"/>
      <c r="J29" s="47"/>
      <c r="K29" s="45"/>
      <c r="L29" s="43"/>
      <c r="M29" s="44"/>
      <c r="N29" s="15">
        <f t="shared" si="1"/>
        <v>0</v>
      </c>
      <c r="O29" s="51"/>
      <c r="P29" s="52"/>
      <c r="Q29" s="52"/>
    </row>
    <row r="30" spans="1:17" ht="24" customHeight="1" x14ac:dyDescent="0.25">
      <c r="A30" s="33">
        <v>27</v>
      </c>
      <c r="B30" s="34" t="s">
        <v>66</v>
      </c>
      <c r="C30" s="34" t="s">
        <v>64</v>
      </c>
      <c r="D30" s="34" t="s">
        <v>67</v>
      </c>
      <c r="E30" s="33" t="s">
        <v>18</v>
      </c>
      <c r="F30" s="40"/>
      <c r="G30" s="11">
        <f t="shared" si="0"/>
        <v>0</v>
      </c>
      <c r="H30" s="46"/>
      <c r="I30" s="47"/>
      <c r="J30" s="47"/>
      <c r="K30" s="45"/>
      <c r="L30" s="43"/>
      <c r="M30" s="44"/>
      <c r="N30" s="15">
        <f t="shared" si="1"/>
        <v>0</v>
      </c>
      <c r="O30" s="51"/>
      <c r="P30" s="52"/>
      <c r="Q30" s="52"/>
    </row>
    <row r="31" spans="1:17" ht="24" customHeight="1" x14ac:dyDescent="0.25">
      <c r="A31" s="33">
        <v>28</v>
      </c>
      <c r="B31" s="34" t="s">
        <v>68</v>
      </c>
      <c r="C31" s="34" t="s">
        <v>64</v>
      </c>
      <c r="D31" s="34" t="s">
        <v>69</v>
      </c>
      <c r="E31" s="33" t="s">
        <v>18</v>
      </c>
      <c r="F31" s="40"/>
      <c r="G31" s="11">
        <f t="shared" si="0"/>
        <v>0</v>
      </c>
      <c r="H31" s="46"/>
      <c r="I31" s="47"/>
      <c r="J31" s="47"/>
      <c r="K31" s="45"/>
      <c r="L31" s="43"/>
      <c r="M31" s="44"/>
      <c r="N31" s="15">
        <f t="shared" si="1"/>
        <v>0</v>
      </c>
      <c r="O31" s="51"/>
      <c r="P31" s="52"/>
      <c r="Q31" s="52"/>
    </row>
    <row r="32" spans="1:17" s="3" customFormat="1" ht="24" customHeight="1" x14ac:dyDescent="0.25">
      <c r="A32" s="33">
        <v>29</v>
      </c>
      <c r="B32" s="35" t="s">
        <v>70</v>
      </c>
      <c r="C32" s="35" t="s">
        <v>64</v>
      </c>
      <c r="D32" s="35" t="s">
        <v>71</v>
      </c>
      <c r="E32" s="36" t="s">
        <v>18</v>
      </c>
      <c r="F32" s="40"/>
      <c r="G32" s="11">
        <f t="shared" si="0"/>
        <v>0</v>
      </c>
      <c r="H32" s="40"/>
      <c r="I32" s="41"/>
      <c r="J32" s="41"/>
      <c r="K32" s="42"/>
      <c r="L32" s="45"/>
      <c r="M32" s="44"/>
      <c r="N32" s="15">
        <f t="shared" si="1"/>
        <v>0</v>
      </c>
      <c r="O32" s="44"/>
      <c r="P32" s="50"/>
      <c r="Q32" s="50"/>
    </row>
    <row r="33" spans="1:17" s="3" customFormat="1" ht="24" customHeight="1" thickBot="1" x14ac:dyDescent="0.3">
      <c r="A33" s="33">
        <v>30</v>
      </c>
      <c r="B33" s="35" t="s">
        <v>55</v>
      </c>
      <c r="C33" s="35" t="s">
        <v>56</v>
      </c>
      <c r="D33" s="35" t="s">
        <v>57</v>
      </c>
      <c r="E33" s="39">
        <v>2</v>
      </c>
      <c r="F33" s="40"/>
      <c r="G33" s="17">
        <f>F33*E33</f>
        <v>0</v>
      </c>
      <c r="H33" s="48"/>
      <c r="I33" s="49"/>
      <c r="J33" s="49"/>
      <c r="K33" s="45"/>
      <c r="L33" s="45"/>
      <c r="M33" s="44"/>
      <c r="N33" s="15">
        <f t="shared" si="1"/>
        <v>0</v>
      </c>
      <c r="O33" s="51"/>
      <c r="P33" s="52"/>
      <c r="Q33" s="52"/>
    </row>
    <row r="34" spans="1:17" ht="24" customHeight="1" thickBot="1" x14ac:dyDescent="0.3">
      <c r="A34" s="10"/>
      <c r="B34" s="6"/>
      <c r="C34" s="7"/>
      <c r="D34" s="7"/>
      <c r="E34" s="7"/>
      <c r="F34" s="25" t="s">
        <v>80</v>
      </c>
      <c r="G34" s="21">
        <f>SUM(G4:G33)</f>
        <v>0</v>
      </c>
      <c r="H34" s="16"/>
      <c r="I34" s="29"/>
      <c r="J34" s="29"/>
      <c r="K34" s="12"/>
      <c r="L34" s="12"/>
      <c r="M34" s="26" t="s">
        <v>80</v>
      </c>
      <c r="N34" s="20">
        <f>SUM(N4:N33)</f>
        <v>0</v>
      </c>
      <c r="O34" s="19"/>
      <c r="P34" s="29"/>
      <c r="Q34" s="29"/>
    </row>
    <row r="35" spans="1:17" ht="24" customHeight="1" x14ac:dyDescent="0.25">
      <c r="A35" s="10"/>
      <c r="B35" s="22" t="s">
        <v>78</v>
      </c>
      <c r="C35" s="7"/>
      <c r="D35" s="7"/>
      <c r="E35" s="7"/>
      <c r="F35" s="7"/>
      <c r="G35" s="18"/>
      <c r="H35" s="7"/>
      <c r="I35" s="10"/>
      <c r="J35" s="10"/>
      <c r="K35" s="8"/>
      <c r="L35" s="8"/>
      <c r="M35" s="7"/>
      <c r="N35" s="18"/>
      <c r="O35" s="7"/>
      <c r="P35" s="10"/>
      <c r="Q35" s="10"/>
    </row>
  </sheetData>
  <sheetProtection algorithmName="SHA-512" hashValue="GCsWpXUbujr6pcCx3bMju90nv/RQnzSxA7EDCqBSA/HOa9i7PoAySgAvyViMkAyLLnBBjLzhFGYZscozI921+g==" saltValue="FT00Cuk3r/JcgeFZI70vUg==" spinCount="100000" sheet="1" objects="1" scenarios="1"/>
  <pageMargins left="0.2" right="0.2" top="0.75" bottom="0.5" header="0.3" footer="0.3"/>
  <pageSetup paperSize="5" scale="61" orientation="landscape" horizontalDpi="300" verticalDpi="300" r:id="rId1"/>
  <headerFooter>
    <oddHeader>&amp;LWAUBONSEE COMMUNITY COLLEGE&amp;CAUTOMOTIVE TECHNOLOGY AND AUTO BODY LAB EQUIPMENT BID WORKSHEET&amp;RBID NUMBER: 01-25-001</oddHeader>
  </headerFooter>
  <ignoredErrors>
    <ignoredError sqref="D14 D24 E26:E32 E4:E5 D11:E11 E14:E23 E7 E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AutoTech Equipment Bid</vt:lpstr>
      <vt:lpstr>'AutoTech Equipment Bid'!Print_Area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F. Larson</dc:creator>
  <cp:lastModifiedBy>Theresa Larson</cp:lastModifiedBy>
  <cp:lastPrinted>2025-01-02T18:35:58Z</cp:lastPrinted>
  <dcterms:created xsi:type="dcterms:W3CDTF">2024-10-02T15:55:52Z</dcterms:created>
  <dcterms:modified xsi:type="dcterms:W3CDTF">2025-01-02T18:36:31Z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c9fced2-f7b5-40ca-a8ff-8ca411eb0a6b_Enabled">
    <vt:lpwstr>true</vt:lpwstr>
  </property>
  <property fmtid="{D5CDD505-2E9C-101B-9397-08002B2CF9AE}" pid="3" name="MSIP_Label_5c9fced2-f7b5-40ca-a8ff-8ca411eb0a6b_SetDate">
    <vt:lpwstr>2024-10-07T18:57:05Z</vt:lpwstr>
  </property>
  <property fmtid="{D5CDD505-2E9C-101B-9397-08002B2CF9AE}" pid="4" name="MSIP_Label_5c9fced2-f7b5-40ca-a8ff-8ca411eb0a6b_Method">
    <vt:lpwstr>Standard</vt:lpwstr>
  </property>
  <property fmtid="{D5CDD505-2E9C-101B-9397-08002B2CF9AE}" pid="5" name="MSIP_Label_5c9fced2-f7b5-40ca-a8ff-8ca411eb0a6b_Name">
    <vt:lpwstr>Low Sensitivity</vt:lpwstr>
  </property>
  <property fmtid="{D5CDD505-2E9C-101B-9397-08002B2CF9AE}" pid="6" name="MSIP_Label_5c9fced2-f7b5-40ca-a8ff-8ca411eb0a6b_SiteId">
    <vt:lpwstr>48d1dcb6-bccc-4365-ac7f-b937a7f7fd71</vt:lpwstr>
  </property>
  <property fmtid="{D5CDD505-2E9C-101B-9397-08002B2CF9AE}" pid="7" name="MSIP_Label_5c9fced2-f7b5-40ca-a8ff-8ca411eb0a6b_ActionId">
    <vt:lpwstr>a55d1d83-785b-43e3-80e4-c64ce069f065</vt:lpwstr>
  </property>
  <property fmtid="{D5CDD505-2E9C-101B-9397-08002B2CF9AE}" pid="8" name="MSIP_Label_5c9fced2-f7b5-40ca-a8ff-8ca411eb0a6b_ContentBits">
    <vt:lpwstr>2</vt:lpwstr>
  </property>
</Properties>
</file>